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基本情報" sheetId="1" r:id="rId1"/>
    <sheet name="現金出納帳" sheetId="2" r:id="rId2"/>
    <sheet name="預金出納帳" sheetId="3" r:id="rId3"/>
    <sheet name="給与" sheetId="4" r:id="rId4"/>
    <sheet name="売掛一覧" sheetId="5" r:id="rId5"/>
    <sheet name="買掛一覧" sheetId="6" r:id="rId6"/>
  </sheets>
  <definedNames/>
  <calcPr fullCalcOnLoad="1"/>
</workbook>
</file>

<file path=xl/sharedStrings.xml><?xml version="1.0" encoding="utf-8"?>
<sst xmlns="http://schemas.openxmlformats.org/spreadsheetml/2006/main" count="150" uniqueCount="102">
  <si>
    <t>現金出納帳</t>
  </si>
  <si>
    <t>日</t>
  </si>
  <si>
    <t>相手先</t>
  </si>
  <si>
    <t>入金</t>
  </si>
  <si>
    <t>出金</t>
  </si>
  <si>
    <t>残高</t>
  </si>
  <si>
    <t>摘要</t>
  </si>
  <si>
    <t>年</t>
  </si>
  <si>
    <t>月度</t>
  </si>
  <si>
    <t>会社名：</t>
  </si>
  <si>
    <t>前月残高</t>
  </si>
  <si>
    <t>預金出納帳</t>
  </si>
  <si>
    <t>○○銀行△△支店</t>
  </si>
  <si>
    <t xml:space="preserve">預金出納帳     </t>
  </si>
  <si>
    <t>氏名</t>
  </si>
  <si>
    <t>給与額</t>
  </si>
  <si>
    <t>健保</t>
  </si>
  <si>
    <t>年金</t>
  </si>
  <si>
    <t>雇用保険</t>
  </si>
  <si>
    <t>差引合計</t>
  </si>
  <si>
    <t>支払額</t>
  </si>
  <si>
    <t>基本給等</t>
  </si>
  <si>
    <t>通勤手当</t>
  </si>
  <si>
    <t>その他</t>
  </si>
  <si>
    <t>源泉税</t>
  </si>
  <si>
    <t>役員合計</t>
  </si>
  <si>
    <t>従業員合計</t>
  </si>
  <si>
    <t>総合計</t>
  </si>
  <si>
    <t>給与一覧表</t>
  </si>
  <si>
    <t>有</t>
  </si>
  <si>
    <t>預金口座 １</t>
  </si>
  <si>
    <t>預金口座 ２</t>
  </si>
  <si>
    <t>預金口座 ３</t>
  </si>
  <si>
    <t>預金口座 ４</t>
  </si>
  <si>
    <t>預金口座 ５</t>
  </si>
  <si>
    <t>無</t>
  </si>
  <si>
    <t>給与一覧</t>
  </si>
  <si>
    <t>賞与一覧</t>
  </si>
  <si>
    <t>売掛金一覧</t>
  </si>
  <si>
    <t>買掛金一覧</t>
  </si>
  <si>
    <t>資料名</t>
  </si>
  <si>
    <t>有無</t>
  </si>
  <si>
    <t>シート名</t>
  </si>
  <si>
    <t>給与</t>
  </si>
  <si>
    <t>売掛一覧</t>
  </si>
  <si>
    <t>買掛一覧</t>
  </si>
  <si>
    <t>売掛金一覧表</t>
  </si>
  <si>
    <t>九州石油</t>
  </si>
  <si>
    <t>ガソリン代</t>
  </si>
  <si>
    <t>会議費</t>
  </si>
  <si>
    <t>ドンキホーテ</t>
  </si>
  <si>
    <t>文具代</t>
  </si>
  <si>
    <t>福岡個人タクシー</t>
  </si>
  <si>
    <t>タイムズ西新第6</t>
  </si>
  <si>
    <t>駐車場代</t>
  </si>
  <si>
    <t>交際費</t>
  </si>
  <si>
    <t>タイムズバーク西新</t>
  </si>
  <si>
    <t>コスモ石油</t>
  </si>
  <si>
    <t>キンコーズ</t>
  </si>
  <si>
    <t>コピー代金</t>
  </si>
  <si>
    <t>丸尾タクシー</t>
  </si>
  <si>
    <t>証明書類</t>
  </si>
  <si>
    <t>キャナルシティパーキング</t>
  </si>
  <si>
    <t>博多タクシー</t>
  </si>
  <si>
    <t>XX株式会社</t>
  </si>
  <si>
    <t>やゆめタウン博多店</t>
  </si>
  <si>
    <t>すたみな太郎</t>
  </si>
  <si>
    <t>預金引出</t>
  </si>
  <si>
    <t>大幸丸</t>
  </si>
  <si>
    <t>スターバックスコーヒー</t>
  </si>
  <si>
    <t>区役所</t>
  </si>
  <si>
    <t>電気代</t>
  </si>
  <si>
    <t>携帯電話</t>
  </si>
  <si>
    <t>固定電話</t>
  </si>
  <si>
    <t>ソフトバンク（携帯）</t>
  </si>
  <si>
    <t>家賃</t>
  </si>
  <si>
    <t>NTT</t>
  </si>
  <si>
    <t>XX不動産</t>
  </si>
  <si>
    <t>サンプル株式会社</t>
  </si>
  <si>
    <t>タクシー代</t>
  </si>
  <si>
    <t>大稲自動車</t>
  </si>
  <si>
    <t>○○株式会社</t>
  </si>
  <si>
    <t>○○銀行</t>
  </si>
  <si>
    <t>現金引出</t>
  </si>
  <si>
    <t>サンプル　社長</t>
  </si>
  <si>
    <t>サンプル　専務</t>
  </si>
  <si>
    <t>サンプル　社員</t>
  </si>
  <si>
    <t>○○株式会社</t>
  </si>
  <si>
    <t>△△株式会社</t>
  </si>
  <si>
    <t>□□株式会社</t>
  </si>
  <si>
    <t>当月発送した請求書の一覧</t>
  </si>
  <si>
    <t>合　　　計</t>
  </si>
  <si>
    <t>当月受取った請求書の一覧</t>
  </si>
  <si>
    <t>●●株式会社</t>
  </si>
  <si>
    <t>▲▲株式会社</t>
  </si>
  <si>
    <t>■■株式会社</t>
  </si>
  <si>
    <t>買掛金一覧表</t>
  </si>
  <si>
    <t>ETC</t>
  </si>
  <si>
    <t>高速代金引落</t>
  </si>
  <si>
    <t>売上代金入金</t>
  </si>
  <si>
    <t>仕入代金支払</t>
  </si>
  <si>
    <t>給与支払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</si>
</sst>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0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38" fontId="4" fillId="4" borderId="1" xfId="16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8" fontId="4" fillId="0" borderId="1" xfId="16" applyFont="1" applyFill="1" applyBorder="1" applyAlignment="1" applyProtection="1">
      <alignment/>
      <protection locked="0"/>
    </xf>
    <xf numFmtId="38" fontId="4" fillId="2" borderId="1" xfId="16" applyFont="1" applyFill="1" applyBorder="1" applyAlignment="1" applyProtection="1">
      <alignment/>
      <protection/>
    </xf>
    <xf numFmtId="38" fontId="4" fillId="3" borderId="1" xfId="16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8" fontId="4" fillId="0" borderId="1" xfId="16" applyFont="1" applyFill="1" applyBorder="1" applyAlignment="1" applyProtection="1">
      <alignment vertical="center"/>
      <protection locked="0"/>
    </xf>
    <xf numFmtId="38" fontId="4" fillId="0" borderId="1" xfId="16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vertical="center"/>
    </xf>
    <xf numFmtId="38" fontId="4" fillId="6" borderId="1" xfId="16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G22"/>
  <sheetViews>
    <sheetView showGridLines="0" showRowColHeaders="0" tabSelected="1" workbookViewId="0" topLeftCell="A1">
      <selection activeCell="C10" sqref="C10"/>
    </sheetView>
  </sheetViews>
  <sheetFormatPr defaultColWidth="9.00390625" defaultRowHeight="13.5"/>
  <cols>
    <col min="1" max="3" width="9.00390625" style="8" customWidth="1"/>
    <col min="4" max="4" width="3.375" style="8" bestFit="1" customWidth="1"/>
    <col min="5" max="5" width="4.50390625" style="8" customWidth="1"/>
    <col min="6" max="16384" width="9.00390625" style="8" customWidth="1"/>
  </cols>
  <sheetData>
    <row r="7" spans="3:7" ht="13.5">
      <c r="C7" s="9" t="s">
        <v>9</v>
      </c>
      <c r="D7" s="30" t="s">
        <v>78</v>
      </c>
      <c r="E7" s="31"/>
      <c r="F7" s="31"/>
      <c r="G7" s="32"/>
    </row>
    <row r="9" spans="3:6" ht="13.5">
      <c r="C9" s="22">
        <v>2011</v>
      </c>
      <c r="D9" s="9" t="s">
        <v>7</v>
      </c>
      <c r="E9" s="22">
        <v>9</v>
      </c>
      <c r="F9" s="9" t="s">
        <v>8</v>
      </c>
    </row>
    <row r="12" spans="3:7" ht="15.75" customHeight="1">
      <c r="C12" s="33" t="s">
        <v>40</v>
      </c>
      <c r="D12" s="34"/>
      <c r="E12" s="18" t="s">
        <v>41</v>
      </c>
      <c r="F12" s="33" t="s">
        <v>42</v>
      </c>
      <c r="G12" s="34"/>
    </row>
    <row r="13" spans="3:7" ht="15.75" customHeight="1">
      <c r="C13" s="16" t="s">
        <v>0</v>
      </c>
      <c r="D13" s="17"/>
      <c r="E13" s="23" t="s">
        <v>29</v>
      </c>
      <c r="F13" s="30" t="s">
        <v>0</v>
      </c>
      <c r="G13" s="32"/>
    </row>
    <row r="14" spans="3:7" ht="15.75" customHeight="1">
      <c r="C14" s="16" t="s">
        <v>30</v>
      </c>
      <c r="D14" s="17"/>
      <c r="E14" s="23" t="s">
        <v>29</v>
      </c>
      <c r="F14" s="30" t="s">
        <v>11</v>
      </c>
      <c r="G14" s="32"/>
    </row>
    <row r="15" spans="3:7" ht="15.75" customHeight="1">
      <c r="C15" s="16" t="s">
        <v>31</v>
      </c>
      <c r="D15" s="17"/>
      <c r="E15" s="23" t="s">
        <v>35</v>
      </c>
      <c r="F15" s="30"/>
      <c r="G15" s="32"/>
    </row>
    <row r="16" spans="3:7" ht="15.75" customHeight="1">
      <c r="C16" s="16" t="s">
        <v>32</v>
      </c>
      <c r="D16" s="17"/>
      <c r="E16" s="23" t="s">
        <v>35</v>
      </c>
      <c r="F16" s="30"/>
      <c r="G16" s="32"/>
    </row>
    <row r="17" spans="3:7" ht="15.75" customHeight="1">
      <c r="C17" s="16" t="s">
        <v>33</v>
      </c>
      <c r="D17" s="17"/>
      <c r="E17" s="23" t="s">
        <v>35</v>
      </c>
      <c r="F17" s="30"/>
      <c r="G17" s="32"/>
    </row>
    <row r="18" spans="3:7" ht="15.75" customHeight="1">
      <c r="C18" s="16" t="s">
        <v>34</v>
      </c>
      <c r="D18" s="17"/>
      <c r="E18" s="23" t="s">
        <v>35</v>
      </c>
      <c r="F18" s="30"/>
      <c r="G18" s="32"/>
    </row>
    <row r="19" spans="3:7" ht="15.75" customHeight="1">
      <c r="C19" s="16" t="s">
        <v>36</v>
      </c>
      <c r="D19" s="17"/>
      <c r="E19" s="23" t="s">
        <v>29</v>
      </c>
      <c r="F19" s="30" t="s">
        <v>43</v>
      </c>
      <c r="G19" s="32"/>
    </row>
    <row r="20" spans="3:7" ht="15.75" customHeight="1">
      <c r="C20" s="16" t="s">
        <v>37</v>
      </c>
      <c r="D20" s="17"/>
      <c r="E20" s="23" t="s">
        <v>35</v>
      </c>
      <c r="F20" s="30"/>
      <c r="G20" s="32"/>
    </row>
    <row r="21" spans="3:7" ht="15.75" customHeight="1">
      <c r="C21" s="16" t="s">
        <v>38</v>
      </c>
      <c r="D21" s="17"/>
      <c r="E21" s="23" t="s">
        <v>29</v>
      </c>
      <c r="F21" s="30" t="s">
        <v>44</v>
      </c>
      <c r="G21" s="32"/>
    </row>
    <row r="22" spans="3:7" ht="15.75" customHeight="1">
      <c r="C22" s="16" t="s">
        <v>39</v>
      </c>
      <c r="D22" s="17"/>
      <c r="E22" s="23" t="s">
        <v>29</v>
      </c>
      <c r="F22" s="30" t="s">
        <v>45</v>
      </c>
      <c r="G22" s="32"/>
    </row>
  </sheetData>
  <sheetProtection sheet="1" objects="1" scenarios="1"/>
  <mergeCells count="13">
    <mergeCell ref="F22:G22"/>
    <mergeCell ref="F18:G18"/>
    <mergeCell ref="F19:G19"/>
    <mergeCell ref="F20:G20"/>
    <mergeCell ref="F21:G21"/>
    <mergeCell ref="F14:G14"/>
    <mergeCell ref="F15:G15"/>
    <mergeCell ref="F16:G16"/>
    <mergeCell ref="F17:G17"/>
    <mergeCell ref="D7:G7"/>
    <mergeCell ref="F12:G12"/>
    <mergeCell ref="C12:D12"/>
    <mergeCell ref="F13:G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workbookViewId="0" topLeftCell="A1">
      <selection activeCell="C10" sqref="C10"/>
    </sheetView>
  </sheetViews>
  <sheetFormatPr defaultColWidth="9.00390625" defaultRowHeight="13.5"/>
  <cols>
    <col min="1" max="1" width="1.00390625" style="8" customWidth="1"/>
    <col min="2" max="2" width="4.375" style="8" customWidth="1"/>
    <col min="3" max="3" width="20.875" style="8" customWidth="1"/>
    <col min="4" max="4" width="22.125" style="8" customWidth="1"/>
    <col min="5" max="7" width="10.25390625" style="8" customWidth="1"/>
    <col min="8" max="16384" width="9.00390625" style="8" customWidth="1"/>
  </cols>
  <sheetData>
    <row r="2" spans="2:7" ht="17.25">
      <c r="B2" s="35" t="s">
        <v>0</v>
      </c>
      <c r="C2" s="35"/>
      <c r="D2" s="35"/>
      <c r="E2" s="35"/>
      <c r="F2" s="35"/>
      <c r="G2" s="35"/>
    </row>
    <row r="3" spans="2:7" ht="13.5">
      <c r="B3" s="9"/>
      <c r="C3" s="9"/>
      <c r="D3" s="9"/>
      <c r="E3" s="9"/>
      <c r="G3" s="10"/>
    </row>
    <row r="4" spans="2:7" ht="13.5">
      <c r="B4" s="9" t="str">
        <f>+'基本情報'!D7</f>
        <v>サンプル株式会社</v>
      </c>
      <c r="C4" s="9"/>
      <c r="D4" s="9"/>
      <c r="E4" s="9"/>
      <c r="F4" s="9"/>
      <c r="G4" s="10" t="str">
        <f>+'基本情報'!C9&amp;"年 "&amp;'基本情報'!E9&amp;"月度"</f>
        <v>2011年 9月度</v>
      </c>
    </row>
    <row r="5" spans="2:7" ht="18.75" customHeight="1">
      <c r="B5" s="12" t="s">
        <v>1</v>
      </c>
      <c r="C5" s="12" t="s">
        <v>2</v>
      </c>
      <c r="D5" s="12" t="s">
        <v>6</v>
      </c>
      <c r="E5" s="12" t="s">
        <v>3</v>
      </c>
      <c r="F5" s="12" t="s">
        <v>4</v>
      </c>
      <c r="G5" s="15" t="s">
        <v>5</v>
      </c>
    </row>
    <row r="6" spans="2:8" ht="13.5">
      <c r="B6" s="13"/>
      <c r="C6" s="13"/>
      <c r="D6" s="13"/>
      <c r="E6" s="14"/>
      <c r="F6" s="14"/>
      <c r="G6" s="25">
        <v>74578</v>
      </c>
      <c r="H6" s="8" t="s">
        <v>10</v>
      </c>
    </row>
    <row r="7" spans="2:7" ht="13.5">
      <c r="B7" s="22">
        <v>1</v>
      </c>
      <c r="C7" s="22" t="s">
        <v>47</v>
      </c>
      <c r="D7" s="22" t="s">
        <v>48</v>
      </c>
      <c r="E7" s="24"/>
      <c r="F7" s="24">
        <v>391</v>
      </c>
      <c r="G7" s="11">
        <f>+G6+E7-F7</f>
        <v>74187</v>
      </c>
    </row>
    <row r="8" spans="2:7" ht="13.5">
      <c r="B8" s="22">
        <v>2</v>
      </c>
      <c r="C8" s="22" t="s">
        <v>64</v>
      </c>
      <c r="D8" s="22" t="s">
        <v>49</v>
      </c>
      <c r="E8" s="24"/>
      <c r="F8" s="24">
        <v>2730</v>
      </c>
      <c r="G8" s="11">
        <f>+G7+E8-F8</f>
        <v>71457</v>
      </c>
    </row>
    <row r="9" spans="2:7" ht="13.5">
      <c r="B9" s="22">
        <v>3</v>
      </c>
      <c r="C9" s="22" t="s">
        <v>50</v>
      </c>
      <c r="D9" s="22" t="s">
        <v>51</v>
      </c>
      <c r="E9" s="24"/>
      <c r="F9" s="24">
        <v>1979</v>
      </c>
      <c r="G9" s="11">
        <f>+G8+E9-F9</f>
        <v>69478</v>
      </c>
    </row>
    <row r="10" spans="2:7" ht="13.5">
      <c r="B10" s="22">
        <v>3</v>
      </c>
      <c r="C10" s="22" t="s">
        <v>52</v>
      </c>
      <c r="D10" s="22" t="s">
        <v>79</v>
      </c>
      <c r="E10" s="24"/>
      <c r="F10" s="24">
        <v>1700</v>
      </c>
      <c r="G10" s="11">
        <f>+G9+E10-F10</f>
        <v>67778</v>
      </c>
    </row>
    <row r="11" spans="2:7" ht="13.5">
      <c r="B11" s="22">
        <v>5</v>
      </c>
      <c r="C11" s="22" t="s">
        <v>65</v>
      </c>
      <c r="D11" s="22" t="s">
        <v>49</v>
      </c>
      <c r="E11" s="24"/>
      <c r="F11" s="24">
        <v>440</v>
      </c>
      <c r="G11" s="11">
        <f>+G10+E11-F11</f>
        <v>67338</v>
      </c>
    </row>
    <row r="12" spans="2:7" ht="13.5">
      <c r="B12" s="22">
        <v>5</v>
      </c>
      <c r="C12" s="22" t="s">
        <v>53</v>
      </c>
      <c r="D12" s="22" t="s">
        <v>54</v>
      </c>
      <c r="E12" s="24"/>
      <c r="F12" s="24">
        <v>800</v>
      </c>
      <c r="G12" s="11">
        <f aca="true" t="shared" si="0" ref="G12:G37">+G11+E12-F12</f>
        <v>66538</v>
      </c>
    </row>
    <row r="13" spans="2:7" ht="13.5">
      <c r="B13" s="22">
        <v>8</v>
      </c>
      <c r="C13" s="22" t="s">
        <v>81</v>
      </c>
      <c r="D13" s="22" t="s">
        <v>49</v>
      </c>
      <c r="E13" s="24"/>
      <c r="F13" s="24">
        <v>3300</v>
      </c>
      <c r="G13" s="11">
        <f t="shared" si="0"/>
        <v>63238</v>
      </c>
    </row>
    <row r="14" spans="2:7" ht="13.5">
      <c r="B14" s="22">
        <v>10</v>
      </c>
      <c r="C14" s="22" t="s">
        <v>56</v>
      </c>
      <c r="D14" s="22" t="s">
        <v>54</v>
      </c>
      <c r="E14" s="24"/>
      <c r="F14" s="24">
        <v>800</v>
      </c>
      <c r="G14" s="11">
        <f t="shared" si="0"/>
        <v>62438</v>
      </c>
    </row>
    <row r="15" spans="2:7" ht="13.5">
      <c r="B15" s="22">
        <v>12</v>
      </c>
      <c r="C15" s="22" t="s">
        <v>66</v>
      </c>
      <c r="D15" s="22" t="s">
        <v>55</v>
      </c>
      <c r="E15" s="24"/>
      <c r="F15" s="24">
        <v>2960</v>
      </c>
      <c r="G15" s="11">
        <f t="shared" si="0"/>
        <v>59478</v>
      </c>
    </row>
    <row r="16" spans="2:7" ht="13.5">
      <c r="B16" s="22">
        <v>13</v>
      </c>
      <c r="C16" s="22" t="s">
        <v>57</v>
      </c>
      <c r="D16" s="22" t="s">
        <v>48</v>
      </c>
      <c r="E16" s="24"/>
      <c r="F16" s="24">
        <v>6455</v>
      </c>
      <c r="G16" s="11">
        <f t="shared" si="0"/>
        <v>53023</v>
      </c>
    </row>
    <row r="17" spans="2:7" ht="13.5">
      <c r="B17" s="22">
        <v>15</v>
      </c>
      <c r="C17" s="22" t="s">
        <v>82</v>
      </c>
      <c r="D17" s="22" t="s">
        <v>67</v>
      </c>
      <c r="E17" s="24">
        <v>30000</v>
      </c>
      <c r="F17" s="24"/>
      <c r="G17" s="11">
        <f t="shared" si="0"/>
        <v>83023</v>
      </c>
    </row>
    <row r="18" spans="2:7" ht="13.5">
      <c r="B18" s="22">
        <v>15</v>
      </c>
      <c r="C18" s="22" t="s">
        <v>58</v>
      </c>
      <c r="D18" s="22" t="s">
        <v>59</v>
      </c>
      <c r="E18" s="24"/>
      <c r="F18" s="24">
        <v>2779</v>
      </c>
      <c r="G18" s="11">
        <f t="shared" si="0"/>
        <v>80244</v>
      </c>
    </row>
    <row r="19" spans="2:7" ht="13.5">
      <c r="B19" s="22">
        <v>20</v>
      </c>
      <c r="C19" s="22" t="s">
        <v>52</v>
      </c>
      <c r="D19" s="22" t="s">
        <v>79</v>
      </c>
      <c r="E19" s="24"/>
      <c r="F19" s="24">
        <v>1700</v>
      </c>
      <c r="G19" s="11">
        <f t="shared" si="0"/>
        <v>78544</v>
      </c>
    </row>
    <row r="20" spans="2:7" ht="13.5">
      <c r="B20" s="22">
        <v>21</v>
      </c>
      <c r="C20" s="22" t="s">
        <v>60</v>
      </c>
      <c r="D20" s="22" t="s">
        <v>79</v>
      </c>
      <c r="E20" s="24"/>
      <c r="F20" s="24">
        <v>1620</v>
      </c>
      <c r="G20" s="11">
        <f t="shared" si="0"/>
        <v>76924</v>
      </c>
    </row>
    <row r="21" spans="2:7" ht="13.5">
      <c r="B21" s="22">
        <v>22</v>
      </c>
      <c r="C21" s="22" t="s">
        <v>53</v>
      </c>
      <c r="D21" s="22" t="s">
        <v>54</v>
      </c>
      <c r="E21" s="24"/>
      <c r="F21" s="24">
        <v>1800</v>
      </c>
      <c r="G21" s="11">
        <f t="shared" si="0"/>
        <v>75124</v>
      </c>
    </row>
    <row r="22" spans="2:7" ht="13.5">
      <c r="B22" s="22">
        <v>22</v>
      </c>
      <c r="C22" s="22" t="s">
        <v>64</v>
      </c>
      <c r="D22" s="22" t="s">
        <v>49</v>
      </c>
      <c r="E22" s="24"/>
      <c r="F22" s="24">
        <v>3100</v>
      </c>
      <c r="G22" s="11">
        <f t="shared" si="0"/>
        <v>72024</v>
      </c>
    </row>
    <row r="23" spans="2:7" ht="13.5">
      <c r="B23" s="22">
        <v>24</v>
      </c>
      <c r="C23" s="22" t="s">
        <v>80</v>
      </c>
      <c r="D23" s="22" t="s">
        <v>79</v>
      </c>
      <c r="E23" s="24"/>
      <c r="F23" s="24">
        <v>1710</v>
      </c>
      <c r="G23" s="11">
        <f t="shared" si="0"/>
        <v>70314</v>
      </c>
    </row>
    <row r="24" spans="2:7" ht="13.5">
      <c r="B24" s="22">
        <v>25</v>
      </c>
      <c r="C24" s="22" t="s">
        <v>68</v>
      </c>
      <c r="D24" s="22" t="s">
        <v>55</v>
      </c>
      <c r="E24" s="24"/>
      <c r="F24" s="24">
        <v>12520</v>
      </c>
      <c r="G24" s="11">
        <f t="shared" si="0"/>
        <v>57794</v>
      </c>
    </row>
    <row r="25" spans="2:7" ht="13.5">
      <c r="B25" s="22">
        <v>25</v>
      </c>
      <c r="C25" s="22" t="s">
        <v>69</v>
      </c>
      <c r="D25" s="22" t="s">
        <v>49</v>
      </c>
      <c r="E25" s="24"/>
      <c r="F25" s="24">
        <v>1190</v>
      </c>
      <c r="G25" s="11">
        <f t="shared" si="0"/>
        <v>56604</v>
      </c>
    </row>
    <row r="26" spans="2:7" ht="13.5">
      <c r="B26" s="22">
        <v>28</v>
      </c>
      <c r="C26" s="22" t="s">
        <v>70</v>
      </c>
      <c r="D26" s="22" t="s">
        <v>61</v>
      </c>
      <c r="E26" s="24"/>
      <c r="F26" s="24">
        <v>2250</v>
      </c>
      <c r="G26" s="11">
        <f t="shared" si="0"/>
        <v>54354</v>
      </c>
    </row>
    <row r="27" spans="2:7" ht="13.5">
      <c r="B27" s="22">
        <v>28</v>
      </c>
      <c r="C27" s="22" t="s">
        <v>57</v>
      </c>
      <c r="D27" s="22" t="s">
        <v>48</v>
      </c>
      <c r="E27" s="24"/>
      <c r="F27" s="24">
        <v>2203</v>
      </c>
      <c r="G27" s="11">
        <f t="shared" si="0"/>
        <v>52151</v>
      </c>
    </row>
    <row r="28" spans="2:7" ht="13.5">
      <c r="B28" s="22">
        <v>30</v>
      </c>
      <c r="C28" s="22" t="s">
        <v>62</v>
      </c>
      <c r="D28" s="22" t="s">
        <v>54</v>
      </c>
      <c r="E28" s="24"/>
      <c r="F28" s="24">
        <v>1000</v>
      </c>
      <c r="G28" s="11">
        <f t="shared" si="0"/>
        <v>51151</v>
      </c>
    </row>
    <row r="29" spans="2:7" ht="13.5">
      <c r="B29" s="22">
        <v>30</v>
      </c>
      <c r="C29" s="22" t="s">
        <v>63</v>
      </c>
      <c r="D29" s="22" t="s">
        <v>79</v>
      </c>
      <c r="E29" s="24"/>
      <c r="F29" s="24">
        <v>1630</v>
      </c>
      <c r="G29" s="11">
        <f t="shared" si="0"/>
        <v>49521</v>
      </c>
    </row>
    <row r="30" spans="2:7" ht="13.5">
      <c r="B30" s="22"/>
      <c r="C30" s="22"/>
      <c r="D30" s="22"/>
      <c r="E30" s="24"/>
      <c r="F30" s="24"/>
      <c r="G30" s="11">
        <f t="shared" si="0"/>
        <v>49521</v>
      </c>
    </row>
    <row r="31" spans="2:7" ht="13.5">
      <c r="B31" s="22"/>
      <c r="C31" s="22"/>
      <c r="D31" s="22"/>
      <c r="E31" s="24"/>
      <c r="F31" s="24"/>
      <c r="G31" s="11">
        <f t="shared" si="0"/>
        <v>49521</v>
      </c>
    </row>
    <row r="32" spans="2:7" ht="13.5">
      <c r="B32" s="22"/>
      <c r="C32" s="22"/>
      <c r="D32" s="22"/>
      <c r="E32" s="24"/>
      <c r="F32" s="24"/>
      <c r="G32" s="11">
        <f t="shared" si="0"/>
        <v>49521</v>
      </c>
    </row>
    <row r="33" spans="2:7" ht="13.5">
      <c r="B33" s="22"/>
      <c r="C33" s="22"/>
      <c r="D33" s="22"/>
      <c r="E33" s="24"/>
      <c r="F33" s="24"/>
      <c r="G33" s="11">
        <f t="shared" si="0"/>
        <v>49521</v>
      </c>
    </row>
    <row r="34" spans="2:7" ht="13.5">
      <c r="B34" s="22"/>
      <c r="C34" s="22"/>
      <c r="D34" s="22"/>
      <c r="E34" s="24"/>
      <c r="F34" s="24"/>
      <c r="G34" s="11">
        <f t="shared" si="0"/>
        <v>49521</v>
      </c>
    </row>
    <row r="35" spans="2:7" ht="13.5">
      <c r="B35" s="22"/>
      <c r="C35" s="22"/>
      <c r="D35" s="22"/>
      <c r="E35" s="24"/>
      <c r="F35" s="24"/>
      <c r="G35" s="11">
        <f t="shared" si="0"/>
        <v>49521</v>
      </c>
    </row>
    <row r="36" spans="2:7" ht="13.5">
      <c r="B36" s="22"/>
      <c r="C36" s="22"/>
      <c r="D36" s="22"/>
      <c r="E36" s="24"/>
      <c r="F36" s="24"/>
      <c r="G36" s="11">
        <f t="shared" si="0"/>
        <v>49521</v>
      </c>
    </row>
    <row r="37" spans="2:7" ht="13.5">
      <c r="B37" s="22"/>
      <c r="C37" s="22"/>
      <c r="D37" s="22"/>
      <c r="E37" s="24"/>
      <c r="F37" s="24"/>
      <c r="G37" s="11">
        <f t="shared" si="0"/>
        <v>49521</v>
      </c>
    </row>
  </sheetData>
  <sheetProtection/>
  <mergeCells count="1">
    <mergeCell ref="B2:G2"/>
  </mergeCells>
  <printOptions/>
  <pageMargins left="0.54" right="0.33" top="2.22" bottom="0.47" header="1.4" footer="0.34"/>
  <pageSetup fitToHeight="1" fitToWidth="1" horizontalDpi="300" verticalDpi="300" orientation="portrait" paperSize="9" r:id="rId1"/>
  <headerFooter alignWithMargins="0">
    <oddHeader>&amp;L《別紙》　記帳代行用エクセル入力サンプル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showGridLines="0" workbookViewId="0" topLeftCell="A1">
      <selection activeCell="E21" sqref="E21"/>
    </sheetView>
  </sheetViews>
  <sheetFormatPr defaultColWidth="9.00390625" defaultRowHeight="13.5"/>
  <cols>
    <col min="1" max="1" width="2.625" style="8" customWidth="1"/>
    <col min="2" max="2" width="4.375" style="8" customWidth="1"/>
    <col min="3" max="3" width="20.875" style="8" customWidth="1"/>
    <col min="4" max="4" width="22.125" style="8" customWidth="1"/>
    <col min="5" max="7" width="10.25390625" style="8" customWidth="1"/>
    <col min="8" max="16384" width="9.00390625" style="8" customWidth="1"/>
  </cols>
  <sheetData>
    <row r="2" spans="2:7" ht="17.25">
      <c r="B2" s="35" t="s">
        <v>13</v>
      </c>
      <c r="C2" s="35"/>
      <c r="D2" s="35"/>
      <c r="E2" s="35"/>
      <c r="F2" s="35"/>
      <c r="G2" s="35"/>
    </row>
    <row r="3" spans="2:7" ht="13.5">
      <c r="B3" s="9"/>
      <c r="C3" s="9"/>
      <c r="D3" s="26" t="s">
        <v>12</v>
      </c>
      <c r="E3" s="9"/>
      <c r="G3" s="10"/>
    </row>
    <row r="4" spans="2:7" ht="13.5">
      <c r="B4" s="9" t="str">
        <f>+'基本情報'!D7</f>
        <v>サンプル株式会社</v>
      </c>
      <c r="C4" s="9"/>
      <c r="D4" s="9"/>
      <c r="E4" s="9"/>
      <c r="F4" s="9"/>
      <c r="G4" s="10" t="str">
        <f>+'基本情報'!C9&amp;"年 "&amp;'基本情報'!E9&amp;"月度"</f>
        <v>2011年 9月度</v>
      </c>
    </row>
    <row r="5" spans="2:7" ht="18.75" customHeight="1">
      <c r="B5" s="12" t="s">
        <v>1</v>
      </c>
      <c r="C5" s="12" t="s">
        <v>2</v>
      </c>
      <c r="D5" s="12" t="s">
        <v>6</v>
      </c>
      <c r="E5" s="12" t="s">
        <v>3</v>
      </c>
      <c r="F5" s="12" t="s">
        <v>4</v>
      </c>
      <c r="G5" s="15" t="s">
        <v>5</v>
      </c>
    </row>
    <row r="6" spans="2:8" ht="13.5">
      <c r="B6" s="13"/>
      <c r="C6" s="13"/>
      <c r="D6" s="13"/>
      <c r="E6" s="14"/>
      <c r="F6" s="14"/>
      <c r="G6" s="25">
        <v>2398765</v>
      </c>
      <c r="H6" s="8" t="s">
        <v>10</v>
      </c>
    </row>
    <row r="7" spans="2:7" ht="13.5">
      <c r="B7" s="22">
        <v>5</v>
      </c>
      <c r="C7" s="22"/>
      <c r="D7" s="22" t="s">
        <v>71</v>
      </c>
      <c r="E7" s="24"/>
      <c r="F7" s="24">
        <v>7440</v>
      </c>
      <c r="G7" s="11">
        <f>+G6+E7-F7</f>
        <v>2391325</v>
      </c>
    </row>
    <row r="8" spans="2:7" ht="13.5">
      <c r="B8" s="22">
        <v>15</v>
      </c>
      <c r="C8" s="22"/>
      <c r="D8" s="22" t="s">
        <v>83</v>
      </c>
      <c r="E8" s="24"/>
      <c r="F8" s="24">
        <v>30000</v>
      </c>
      <c r="G8" s="11">
        <f>+G7+E8-F8</f>
        <v>2361325</v>
      </c>
    </row>
    <row r="9" spans="2:7" ht="13.5">
      <c r="B9" s="22">
        <v>20</v>
      </c>
      <c r="C9" s="22" t="s">
        <v>76</v>
      </c>
      <c r="D9" s="22" t="s">
        <v>73</v>
      </c>
      <c r="E9" s="24"/>
      <c r="F9" s="24">
        <v>4240</v>
      </c>
      <c r="G9" s="11">
        <f>+G8+E9-F9</f>
        <v>2357085</v>
      </c>
    </row>
    <row r="10" spans="2:7" ht="13.5">
      <c r="B10" s="22">
        <v>20</v>
      </c>
      <c r="C10" s="22" t="s">
        <v>74</v>
      </c>
      <c r="D10" s="22" t="s">
        <v>72</v>
      </c>
      <c r="E10" s="24"/>
      <c r="F10" s="24">
        <v>2842</v>
      </c>
      <c r="G10" s="11">
        <f>+G9+E10-F10</f>
        <v>2354243</v>
      </c>
    </row>
    <row r="11" spans="2:7" ht="13.5">
      <c r="B11" s="22">
        <v>25</v>
      </c>
      <c r="C11" s="22" t="s">
        <v>97</v>
      </c>
      <c r="D11" s="22" t="s">
        <v>98</v>
      </c>
      <c r="E11" s="24"/>
      <c r="F11" s="24">
        <v>23000</v>
      </c>
      <c r="G11" s="11">
        <f>+G10+E11-F11</f>
        <v>2331243</v>
      </c>
    </row>
    <row r="12" spans="2:7" ht="13.5">
      <c r="B12" s="22">
        <v>25</v>
      </c>
      <c r="C12" s="22"/>
      <c r="D12" s="22" t="s">
        <v>101</v>
      </c>
      <c r="E12" s="24"/>
      <c r="F12" s="24">
        <v>858365</v>
      </c>
      <c r="G12" s="11">
        <f aca="true" t="shared" si="0" ref="G12:G37">+G11+E12-F12</f>
        <v>1472878</v>
      </c>
    </row>
    <row r="13" spans="2:7" ht="13.5">
      <c r="B13" s="22">
        <v>26</v>
      </c>
      <c r="C13" s="22" t="s">
        <v>77</v>
      </c>
      <c r="D13" s="22" t="s">
        <v>75</v>
      </c>
      <c r="E13" s="24"/>
      <c r="F13" s="24">
        <v>150000</v>
      </c>
      <c r="G13" s="11">
        <f t="shared" si="0"/>
        <v>1322878</v>
      </c>
    </row>
    <row r="14" spans="2:7" ht="13.5">
      <c r="B14" s="22">
        <v>31</v>
      </c>
      <c r="C14" s="22" t="s">
        <v>87</v>
      </c>
      <c r="D14" s="22" t="s">
        <v>99</v>
      </c>
      <c r="E14" s="24">
        <v>1500000</v>
      </c>
      <c r="F14" s="24"/>
      <c r="G14" s="11">
        <f t="shared" si="0"/>
        <v>2822878</v>
      </c>
    </row>
    <row r="15" spans="2:7" ht="13.5">
      <c r="B15" s="22">
        <v>31</v>
      </c>
      <c r="C15" s="22" t="s">
        <v>88</v>
      </c>
      <c r="D15" s="22" t="s">
        <v>99</v>
      </c>
      <c r="E15" s="24">
        <v>250000</v>
      </c>
      <c r="F15" s="24"/>
      <c r="G15" s="11">
        <f t="shared" si="0"/>
        <v>3072878</v>
      </c>
    </row>
    <row r="16" spans="2:7" ht="13.5">
      <c r="B16" s="22">
        <v>31</v>
      </c>
      <c r="C16" s="22" t="s">
        <v>89</v>
      </c>
      <c r="D16" s="22" t="s">
        <v>99</v>
      </c>
      <c r="E16" s="24">
        <v>2700000</v>
      </c>
      <c r="F16" s="24"/>
      <c r="G16" s="11">
        <f t="shared" si="0"/>
        <v>5772878</v>
      </c>
    </row>
    <row r="17" spans="2:7" ht="13.5">
      <c r="B17" s="22">
        <v>31</v>
      </c>
      <c r="C17" s="22" t="s">
        <v>93</v>
      </c>
      <c r="D17" s="22" t="s">
        <v>100</v>
      </c>
      <c r="E17" s="24"/>
      <c r="F17" s="24">
        <v>800000</v>
      </c>
      <c r="G17" s="11">
        <f t="shared" si="0"/>
        <v>4972878</v>
      </c>
    </row>
    <row r="18" spans="2:7" ht="13.5">
      <c r="B18" s="22">
        <v>31</v>
      </c>
      <c r="C18" s="22" t="s">
        <v>94</v>
      </c>
      <c r="D18" s="22" t="s">
        <v>100</v>
      </c>
      <c r="E18" s="24"/>
      <c r="F18" s="24">
        <v>400000</v>
      </c>
      <c r="G18" s="11">
        <f t="shared" si="0"/>
        <v>4572878</v>
      </c>
    </row>
    <row r="19" spans="2:7" ht="13.5">
      <c r="B19" s="22">
        <v>31</v>
      </c>
      <c r="C19" s="22" t="s">
        <v>95</v>
      </c>
      <c r="D19" s="22" t="s">
        <v>100</v>
      </c>
      <c r="E19" s="24"/>
      <c r="F19" s="24">
        <v>150000</v>
      </c>
      <c r="G19" s="11">
        <f t="shared" si="0"/>
        <v>4422878</v>
      </c>
    </row>
    <row r="20" spans="2:7" ht="13.5">
      <c r="B20" s="22"/>
      <c r="C20" s="22"/>
      <c r="D20" s="22"/>
      <c r="E20" s="24"/>
      <c r="F20" s="24"/>
      <c r="G20" s="11">
        <f t="shared" si="0"/>
        <v>4422878</v>
      </c>
    </row>
    <row r="21" spans="2:7" ht="13.5">
      <c r="B21" s="22"/>
      <c r="C21" s="22"/>
      <c r="D21" s="22"/>
      <c r="E21" s="24"/>
      <c r="F21" s="24"/>
      <c r="G21" s="11">
        <f t="shared" si="0"/>
        <v>4422878</v>
      </c>
    </row>
    <row r="22" spans="2:7" ht="13.5">
      <c r="B22" s="22"/>
      <c r="C22" s="22"/>
      <c r="D22" s="22"/>
      <c r="E22" s="24"/>
      <c r="F22" s="24"/>
      <c r="G22" s="11">
        <f t="shared" si="0"/>
        <v>4422878</v>
      </c>
    </row>
    <row r="23" spans="2:7" ht="13.5">
      <c r="B23" s="22"/>
      <c r="C23" s="22"/>
      <c r="D23" s="22"/>
      <c r="E23" s="24"/>
      <c r="F23" s="24"/>
      <c r="G23" s="11">
        <f t="shared" si="0"/>
        <v>4422878</v>
      </c>
    </row>
    <row r="24" spans="2:7" ht="13.5">
      <c r="B24" s="22"/>
      <c r="C24" s="22"/>
      <c r="D24" s="22"/>
      <c r="E24" s="24"/>
      <c r="F24" s="24"/>
      <c r="G24" s="11">
        <f t="shared" si="0"/>
        <v>4422878</v>
      </c>
    </row>
    <row r="25" spans="2:7" ht="13.5">
      <c r="B25" s="22"/>
      <c r="C25" s="22"/>
      <c r="D25" s="22"/>
      <c r="E25" s="24"/>
      <c r="F25" s="24"/>
      <c r="G25" s="11">
        <f t="shared" si="0"/>
        <v>4422878</v>
      </c>
    </row>
    <row r="26" spans="2:7" ht="13.5">
      <c r="B26" s="22"/>
      <c r="C26" s="22"/>
      <c r="D26" s="22"/>
      <c r="E26" s="24"/>
      <c r="F26" s="24"/>
      <c r="G26" s="11">
        <f t="shared" si="0"/>
        <v>4422878</v>
      </c>
    </row>
    <row r="27" spans="2:7" ht="13.5">
      <c r="B27" s="22"/>
      <c r="C27" s="22"/>
      <c r="D27" s="22"/>
      <c r="E27" s="24"/>
      <c r="F27" s="24"/>
      <c r="G27" s="11">
        <f t="shared" si="0"/>
        <v>4422878</v>
      </c>
    </row>
    <row r="28" spans="2:7" ht="13.5">
      <c r="B28" s="22"/>
      <c r="C28" s="22"/>
      <c r="D28" s="22"/>
      <c r="E28" s="24"/>
      <c r="F28" s="24"/>
      <c r="G28" s="11">
        <f t="shared" si="0"/>
        <v>4422878</v>
      </c>
    </row>
    <row r="29" spans="2:7" ht="13.5">
      <c r="B29" s="22"/>
      <c r="C29" s="22"/>
      <c r="D29" s="22"/>
      <c r="E29" s="24"/>
      <c r="F29" s="24"/>
      <c r="G29" s="11">
        <f t="shared" si="0"/>
        <v>4422878</v>
      </c>
    </row>
    <row r="30" spans="2:7" ht="13.5">
      <c r="B30" s="22"/>
      <c r="C30" s="22"/>
      <c r="D30" s="22"/>
      <c r="E30" s="24"/>
      <c r="F30" s="24"/>
      <c r="G30" s="11">
        <f t="shared" si="0"/>
        <v>4422878</v>
      </c>
    </row>
    <row r="31" spans="2:7" ht="13.5">
      <c r="B31" s="22"/>
      <c r="C31" s="22"/>
      <c r="D31" s="22"/>
      <c r="E31" s="24"/>
      <c r="F31" s="24"/>
      <c r="G31" s="11">
        <f t="shared" si="0"/>
        <v>4422878</v>
      </c>
    </row>
    <row r="32" spans="2:7" ht="13.5">
      <c r="B32" s="22"/>
      <c r="C32" s="22"/>
      <c r="D32" s="22"/>
      <c r="E32" s="24"/>
      <c r="F32" s="24"/>
      <c r="G32" s="11">
        <f t="shared" si="0"/>
        <v>4422878</v>
      </c>
    </row>
    <row r="33" spans="2:7" ht="13.5">
      <c r="B33" s="22"/>
      <c r="C33" s="22"/>
      <c r="D33" s="22"/>
      <c r="E33" s="24"/>
      <c r="F33" s="24"/>
      <c r="G33" s="11">
        <f t="shared" si="0"/>
        <v>4422878</v>
      </c>
    </row>
    <row r="34" spans="2:7" ht="13.5">
      <c r="B34" s="22"/>
      <c r="C34" s="22"/>
      <c r="D34" s="22"/>
      <c r="E34" s="24"/>
      <c r="F34" s="24"/>
      <c r="G34" s="11">
        <f t="shared" si="0"/>
        <v>4422878</v>
      </c>
    </row>
    <row r="35" spans="2:7" ht="13.5">
      <c r="B35" s="22"/>
      <c r="C35" s="22"/>
      <c r="D35" s="22"/>
      <c r="E35" s="24"/>
      <c r="F35" s="24"/>
      <c r="G35" s="11">
        <f t="shared" si="0"/>
        <v>4422878</v>
      </c>
    </row>
    <row r="36" spans="2:7" ht="13.5">
      <c r="B36" s="22"/>
      <c r="C36" s="22"/>
      <c r="D36" s="22"/>
      <c r="E36" s="24"/>
      <c r="F36" s="24"/>
      <c r="G36" s="11">
        <f t="shared" si="0"/>
        <v>4422878</v>
      </c>
    </row>
    <row r="37" spans="2:7" ht="13.5">
      <c r="B37" s="22"/>
      <c r="C37" s="22"/>
      <c r="D37" s="22"/>
      <c r="E37" s="24"/>
      <c r="F37" s="24"/>
      <c r="G37" s="11">
        <f t="shared" si="0"/>
        <v>4422878</v>
      </c>
    </row>
  </sheetData>
  <sheetProtection sheet="1" objects="1" scenarios="1"/>
  <mergeCells count="1">
    <mergeCell ref="B2:G2"/>
  </mergeCells>
  <printOptions/>
  <pageMargins left="0.49" right="0.46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4"/>
  <sheetViews>
    <sheetView showGridLines="0" showRowColHeaders="0" workbookViewId="0" topLeftCell="A1">
      <selection activeCell="F21" sqref="F21"/>
    </sheetView>
  </sheetViews>
  <sheetFormatPr defaultColWidth="9.00390625" defaultRowHeight="13.5"/>
  <cols>
    <col min="1" max="1" width="4.375" style="2" customWidth="1"/>
    <col min="2" max="2" width="15.75390625" style="2" customWidth="1"/>
    <col min="3" max="3" width="9.25390625" style="2" bestFit="1" customWidth="1"/>
    <col min="4" max="16384" width="9.00390625" style="2" customWidth="1"/>
  </cols>
  <sheetData>
    <row r="1" spans="2:12" ht="30" customHeight="1"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38.25" customHeight="1">
      <c r="B2" s="1" t="str">
        <f>+'基本情報'!D7</f>
        <v>サンプル株式会社</v>
      </c>
      <c r="L2" s="3" t="str">
        <f>+'基本情報'!C9&amp;"年 "&amp;'基本情報'!E9&amp;"月度"</f>
        <v>2011年 9月度</v>
      </c>
    </row>
    <row r="3" spans="2:12" ht="18" customHeight="1">
      <c r="B3" s="4" t="s">
        <v>14</v>
      </c>
      <c r="C3" s="4" t="s">
        <v>21</v>
      </c>
      <c r="D3" s="4" t="s">
        <v>22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24</v>
      </c>
      <c r="J3" s="4" t="s">
        <v>23</v>
      </c>
      <c r="K3" s="4" t="s">
        <v>19</v>
      </c>
      <c r="L3" s="4" t="s">
        <v>20</v>
      </c>
    </row>
    <row r="4" spans="2:12" ht="18" customHeight="1">
      <c r="B4" s="5" t="s">
        <v>84</v>
      </c>
      <c r="C4" s="19">
        <v>500000</v>
      </c>
      <c r="D4" s="19"/>
      <c r="E4" s="20">
        <f>+C4+D4</f>
        <v>500000</v>
      </c>
      <c r="F4" s="19">
        <v>20500</v>
      </c>
      <c r="G4" s="19">
        <v>38375</v>
      </c>
      <c r="H4" s="19"/>
      <c r="I4" s="19">
        <v>19620</v>
      </c>
      <c r="J4" s="19"/>
      <c r="K4" s="20">
        <f>SUM(F4:J4)</f>
        <v>78495</v>
      </c>
      <c r="L4" s="20">
        <f>+E4-K4</f>
        <v>421505</v>
      </c>
    </row>
    <row r="5" spans="2:12" ht="18" customHeight="1">
      <c r="B5" s="5" t="s">
        <v>85</v>
      </c>
      <c r="C5" s="19">
        <v>300000</v>
      </c>
      <c r="D5" s="19"/>
      <c r="E5" s="20">
        <f aca="true" t="shared" si="0" ref="E5:E12">+C5+D5</f>
        <v>300000</v>
      </c>
      <c r="F5" s="19">
        <v>12300</v>
      </c>
      <c r="G5" s="19">
        <v>23025</v>
      </c>
      <c r="H5" s="19"/>
      <c r="I5" s="19">
        <v>6930</v>
      </c>
      <c r="J5" s="19"/>
      <c r="K5" s="20">
        <f aca="true" t="shared" si="1" ref="K5:K12">SUM(F5:J5)</f>
        <v>42255</v>
      </c>
      <c r="L5" s="20">
        <f aca="true" t="shared" si="2" ref="L5:L12">+E5-K5</f>
        <v>257745</v>
      </c>
    </row>
    <row r="6" spans="2:12" ht="18" customHeight="1">
      <c r="B6" s="5"/>
      <c r="C6" s="19"/>
      <c r="D6" s="19"/>
      <c r="E6" s="20">
        <f t="shared" si="0"/>
        <v>0</v>
      </c>
      <c r="F6" s="19"/>
      <c r="G6" s="19"/>
      <c r="H6" s="19"/>
      <c r="I6" s="19"/>
      <c r="J6" s="19"/>
      <c r="K6" s="20">
        <f t="shared" si="1"/>
        <v>0</v>
      </c>
      <c r="L6" s="20">
        <f t="shared" si="2"/>
        <v>0</v>
      </c>
    </row>
    <row r="7" spans="2:12" ht="18" customHeight="1">
      <c r="B7" s="6" t="s">
        <v>25</v>
      </c>
      <c r="C7" s="21">
        <f>SUM(C4:C6)</f>
        <v>800000</v>
      </c>
      <c r="D7" s="21">
        <f aca="true" t="shared" si="3" ref="D7:J7">SUM(D4:D6)</f>
        <v>0</v>
      </c>
      <c r="E7" s="21">
        <f t="shared" si="3"/>
        <v>800000</v>
      </c>
      <c r="F7" s="21">
        <f t="shared" si="3"/>
        <v>32800</v>
      </c>
      <c r="G7" s="21">
        <f t="shared" si="3"/>
        <v>61400</v>
      </c>
      <c r="H7" s="21">
        <f t="shared" si="3"/>
        <v>0</v>
      </c>
      <c r="I7" s="21">
        <f t="shared" si="3"/>
        <v>26550</v>
      </c>
      <c r="J7" s="21">
        <f t="shared" si="3"/>
        <v>0</v>
      </c>
      <c r="K7" s="21">
        <f t="shared" si="1"/>
        <v>120750</v>
      </c>
      <c r="L7" s="21">
        <f t="shared" si="2"/>
        <v>679250</v>
      </c>
    </row>
    <row r="8" spans="2:12" ht="18" customHeight="1">
      <c r="B8" s="5" t="s">
        <v>86</v>
      </c>
      <c r="C8" s="19">
        <v>200000</v>
      </c>
      <c r="D8" s="19">
        <v>10000</v>
      </c>
      <c r="E8" s="20">
        <f t="shared" si="0"/>
        <v>210000</v>
      </c>
      <c r="F8" s="19">
        <v>9020</v>
      </c>
      <c r="G8" s="19">
        <v>16885</v>
      </c>
      <c r="H8" s="19">
        <v>1260</v>
      </c>
      <c r="I8" s="19">
        <v>3720</v>
      </c>
      <c r="J8" s="19"/>
      <c r="K8" s="20">
        <f t="shared" si="1"/>
        <v>30885</v>
      </c>
      <c r="L8" s="20">
        <f t="shared" si="2"/>
        <v>179115</v>
      </c>
    </row>
    <row r="9" spans="2:12" ht="18" customHeight="1">
      <c r="B9" s="5"/>
      <c r="C9" s="19"/>
      <c r="D9" s="19"/>
      <c r="E9" s="20">
        <f t="shared" si="0"/>
        <v>0</v>
      </c>
      <c r="F9" s="19"/>
      <c r="G9" s="19"/>
      <c r="H9" s="19"/>
      <c r="I9" s="19"/>
      <c r="J9" s="19"/>
      <c r="K9" s="20">
        <f t="shared" si="1"/>
        <v>0</v>
      </c>
      <c r="L9" s="20">
        <f t="shared" si="2"/>
        <v>0</v>
      </c>
    </row>
    <row r="10" spans="2:12" ht="18" customHeight="1">
      <c r="B10" s="5"/>
      <c r="C10" s="19"/>
      <c r="D10" s="19"/>
      <c r="E10" s="20">
        <f t="shared" si="0"/>
        <v>0</v>
      </c>
      <c r="F10" s="19"/>
      <c r="G10" s="19"/>
      <c r="H10" s="19"/>
      <c r="I10" s="19"/>
      <c r="J10" s="19"/>
      <c r="K10" s="20">
        <f t="shared" si="1"/>
        <v>0</v>
      </c>
      <c r="L10" s="20">
        <f t="shared" si="2"/>
        <v>0</v>
      </c>
    </row>
    <row r="11" spans="2:12" ht="18" customHeight="1">
      <c r="B11" s="5"/>
      <c r="C11" s="19"/>
      <c r="D11" s="19"/>
      <c r="E11" s="20">
        <f t="shared" si="0"/>
        <v>0</v>
      </c>
      <c r="F11" s="19"/>
      <c r="G11" s="19"/>
      <c r="H11" s="19"/>
      <c r="I11" s="19"/>
      <c r="J11" s="19"/>
      <c r="K11" s="20">
        <f t="shared" si="1"/>
        <v>0</v>
      </c>
      <c r="L11" s="20">
        <f t="shared" si="2"/>
        <v>0</v>
      </c>
    </row>
    <row r="12" spans="2:12" ht="18" customHeight="1">
      <c r="B12" s="5"/>
      <c r="C12" s="19"/>
      <c r="D12" s="19"/>
      <c r="E12" s="20">
        <f t="shared" si="0"/>
        <v>0</v>
      </c>
      <c r="F12" s="19"/>
      <c r="G12" s="19"/>
      <c r="H12" s="19"/>
      <c r="I12" s="19"/>
      <c r="J12" s="19"/>
      <c r="K12" s="20">
        <f t="shared" si="1"/>
        <v>0</v>
      </c>
      <c r="L12" s="20">
        <f t="shared" si="2"/>
        <v>0</v>
      </c>
    </row>
    <row r="13" spans="2:12" ht="18" customHeight="1">
      <c r="B13" s="6" t="s">
        <v>26</v>
      </c>
      <c r="C13" s="21">
        <f>SUM(C8:C12)</f>
        <v>200000</v>
      </c>
      <c r="D13" s="21">
        <f aca="true" t="shared" si="4" ref="D13:L13">SUM(D8:D12)</f>
        <v>10000</v>
      </c>
      <c r="E13" s="21">
        <f t="shared" si="4"/>
        <v>210000</v>
      </c>
      <c r="F13" s="21">
        <f t="shared" si="4"/>
        <v>9020</v>
      </c>
      <c r="G13" s="21">
        <f t="shared" si="4"/>
        <v>16885</v>
      </c>
      <c r="H13" s="21">
        <f t="shared" si="4"/>
        <v>1260</v>
      </c>
      <c r="I13" s="21">
        <f t="shared" si="4"/>
        <v>3720</v>
      </c>
      <c r="J13" s="21">
        <f t="shared" si="4"/>
        <v>0</v>
      </c>
      <c r="K13" s="21">
        <f t="shared" si="4"/>
        <v>30885</v>
      </c>
      <c r="L13" s="21">
        <f t="shared" si="4"/>
        <v>179115</v>
      </c>
    </row>
    <row r="14" spans="2:12" ht="18" customHeight="1">
      <c r="B14" s="6" t="s">
        <v>27</v>
      </c>
      <c r="C14" s="21">
        <f>+C7+C13</f>
        <v>1000000</v>
      </c>
      <c r="D14" s="21">
        <f aca="true" t="shared" si="5" ref="D14:L14">+D7+D13</f>
        <v>10000</v>
      </c>
      <c r="E14" s="21">
        <f t="shared" si="5"/>
        <v>1010000</v>
      </c>
      <c r="F14" s="21">
        <f t="shared" si="5"/>
        <v>41820</v>
      </c>
      <c r="G14" s="21">
        <f t="shared" si="5"/>
        <v>78285</v>
      </c>
      <c r="H14" s="21">
        <f t="shared" si="5"/>
        <v>1260</v>
      </c>
      <c r="I14" s="21">
        <f t="shared" si="5"/>
        <v>30270</v>
      </c>
      <c r="J14" s="21">
        <f t="shared" si="5"/>
        <v>0</v>
      </c>
      <c r="K14" s="21">
        <f t="shared" si="5"/>
        <v>151635</v>
      </c>
      <c r="L14" s="21">
        <f t="shared" si="5"/>
        <v>858365</v>
      </c>
    </row>
  </sheetData>
  <sheetProtection sheet="1" objects="1" scenarios="1"/>
  <mergeCells count="1">
    <mergeCell ref="B1:L1"/>
  </mergeCells>
  <printOptions/>
  <pageMargins left="0.75" right="0.75" top="1" bottom="1" header="0.512" footer="0.512"/>
  <pageSetup horizontalDpi="600" verticalDpi="600" orientation="landscape" paperSize="9" r:id="rId1"/>
  <ignoredErrors>
    <ignoredError sqref="E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24.50390625" style="8" customWidth="1"/>
    <col min="3" max="3" width="28.875" style="8" customWidth="1"/>
    <col min="4" max="4" width="10.25390625" style="8" customWidth="1"/>
    <col min="5" max="16384" width="9.00390625" style="8" customWidth="1"/>
  </cols>
  <sheetData>
    <row r="2" spans="2:4" ht="17.25">
      <c r="B2" s="35" t="s">
        <v>46</v>
      </c>
      <c r="C2" s="35"/>
      <c r="D2" s="7"/>
    </row>
    <row r="3" spans="2:4" ht="13.5">
      <c r="B3" s="9"/>
      <c r="C3" s="9"/>
      <c r="D3" s="10"/>
    </row>
    <row r="4" spans="2:4" ht="13.5">
      <c r="B4" s="9" t="str">
        <f>+'基本情報'!D7</f>
        <v>サンプル株式会社</v>
      </c>
      <c r="C4" s="10" t="str">
        <f>+'基本情報'!C9&amp;"年 "&amp;'基本情報'!E9&amp;"月度"</f>
        <v>2011年 9月度</v>
      </c>
      <c r="D4" s="10"/>
    </row>
    <row r="5" spans="2:3" ht="18.75" customHeight="1">
      <c r="B5" s="12" t="s">
        <v>2</v>
      </c>
      <c r="C5" s="12" t="s">
        <v>90</v>
      </c>
    </row>
    <row r="6" spans="2:3" ht="13.5">
      <c r="B6" s="22" t="s">
        <v>87</v>
      </c>
      <c r="C6" s="24">
        <v>1200000</v>
      </c>
    </row>
    <row r="7" spans="2:3" ht="13.5">
      <c r="B7" s="22" t="s">
        <v>88</v>
      </c>
      <c r="C7" s="24">
        <v>300000</v>
      </c>
    </row>
    <row r="8" spans="2:3" ht="13.5">
      <c r="B8" s="22" t="s">
        <v>89</v>
      </c>
      <c r="C8" s="24">
        <v>2600000</v>
      </c>
    </row>
    <row r="9" spans="2:3" ht="13.5">
      <c r="B9" s="22"/>
      <c r="C9" s="24"/>
    </row>
    <row r="10" spans="2:3" ht="13.5">
      <c r="B10" s="22"/>
      <c r="C10" s="24"/>
    </row>
    <row r="11" spans="2:3" ht="13.5">
      <c r="B11" s="22"/>
      <c r="C11" s="24"/>
    </row>
    <row r="12" spans="2:3" ht="13.5">
      <c r="B12" s="22"/>
      <c r="C12" s="24"/>
    </row>
    <row r="13" spans="2:3" ht="13.5">
      <c r="B13" s="22"/>
      <c r="C13" s="24"/>
    </row>
    <row r="14" spans="2:3" ht="13.5">
      <c r="B14" s="22"/>
      <c r="C14" s="24"/>
    </row>
    <row r="15" spans="2:3" ht="13.5">
      <c r="B15" s="22"/>
      <c r="C15" s="24"/>
    </row>
    <row r="16" spans="2:8" ht="13.5">
      <c r="B16" s="22"/>
      <c r="C16" s="24"/>
      <c r="H16" s="28"/>
    </row>
    <row r="17" spans="2:3" ht="13.5">
      <c r="B17" s="22"/>
      <c r="C17" s="24"/>
    </row>
    <row r="18" spans="2:3" ht="13.5">
      <c r="B18" s="22"/>
      <c r="C18" s="24"/>
    </row>
    <row r="19" spans="2:3" ht="13.5">
      <c r="B19" s="22"/>
      <c r="C19" s="24"/>
    </row>
    <row r="20" spans="2:3" ht="13.5">
      <c r="B20" s="22"/>
      <c r="C20" s="24"/>
    </row>
    <row r="21" spans="2:3" ht="13.5">
      <c r="B21" s="22"/>
      <c r="C21" s="24"/>
    </row>
    <row r="22" spans="2:3" ht="13.5">
      <c r="B22" s="22"/>
      <c r="C22" s="24"/>
    </row>
    <row r="23" spans="2:3" ht="13.5">
      <c r="B23" s="22"/>
      <c r="C23" s="24"/>
    </row>
    <row r="24" spans="2:3" ht="13.5">
      <c r="B24" s="22"/>
      <c r="C24" s="24"/>
    </row>
    <row r="25" spans="2:3" ht="13.5">
      <c r="B25" s="22"/>
      <c r="C25" s="24"/>
    </row>
    <row r="26" spans="2:3" ht="13.5">
      <c r="B26" s="22"/>
      <c r="C26" s="24"/>
    </row>
    <row r="27" spans="2:3" ht="13.5">
      <c r="B27" s="22"/>
      <c r="C27" s="24"/>
    </row>
    <row r="28" spans="2:3" ht="13.5">
      <c r="B28" s="27" t="s">
        <v>91</v>
      </c>
      <c r="C28" s="29">
        <f>SUM(C6:C27)</f>
        <v>4100000</v>
      </c>
    </row>
  </sheetData>
  <sheetProtection/>
  <mergeCells count="1">
    <mergeCell ref="B2:C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24.50390625" style="8" customWidth="1"/>
    <col min="3" max="3" width="28.875" style="8" customWidth="1"/>
    <col min="4" max="4" width="10.25390625" style="8" customWidth="1"/>
    <col min="5" max="16384" width="9.00390625" style="8" customWidth="1"/>
  </cols>
  <sheetData>
    <row r="2" spans="2:4" ht="17.25">
      <c r="B2" s="35" t="s">
        <v>96</v>
      </c>
      <c r="C2" s="35"/>
      <c r="D2" s="7"/>
    </row>
    <row r="3" spans="2:4" ht="13.5">
      <c r="B3" s="9"/>
      <c r="C3" s="9"/>
      <c r="D3" s="10"/>
    </row>
    <row r="4" spans="2:4" ht="13.5">
      <c r="B4" s="9" t="str">
        <f>+'基本情報'!D7</f>
        <v>サンプル株式会社</v>
      </c>
      <c r="C4" s="10" t="str">
        <f>+'基本情報'!C9&amp;"年 "&amp;'基本情報'!E9&amp;"月度"</f>
        <v>2011年 9月度</v>
      </c>
      <c r="D4" s="10"/>
    </row>
    <row r="5" spans="2:3" ht="18.75" customHeight="1">
      <c r="B5" s="12" t="s">
        <v>2</v>
      </c>
      <c r="C5" s="12" t="s">
        <v>92</v>
      </c>
    </row>
    <row r="6" spans="2:3" ht="13.5">
      <c r="B6" s="22" t="s">
        <v>93</v>
      </c>
      <c r="C6" s="24">
        <v>700000</v>
      </c>
    </row>
    <row r="7" spans="2:3" ht="13.5">
      <c r="B7" s="22" t="s">
        <v>94</v>
      </c>
      <c r="C7" s="24">
        <v>400000</v>
      </c>
    </row>
    <row r="8" spans="2:3" ht="13.5">
      <c r="B8" s="22" t="s">
        <v>95</v>
      </c>
      <c r="C8" s="24">
        <v>200000</v>
      </c>
    </row>
    <row r="9" spans="2:3" ht="13.5">
      <c r="B9" s="22"/>
      <c r="C9" s="24"/>
    </row>
    <row r="10" spans="2:3" ht="13.5">
      <c r="B10" s="22"/>
      <c r="C10" s="24"/>
    </row>
    <row r="11" spans="2:3" ht="13.5">
      <c r="B11" s="22"/>
      <c r="C11" s="24"/>
    </row>
    <row r="12" spans="2:3" ht="13.5">
      <c r="B12" s="22"/>
      <c r="C12" s="24"/>
    </row>
    <row r="13" spans="2:3" ht="13.5">
      <c r="B13" s="22"/>
      <c r="C13" s="24"/>
    </row>
    <row r="14" spans="2:3" ht="13.5">
      <c r="B14" s="22"/>
      <c r="C14" s="24"/>
    </row>
    <row r="15" spans="2:3" ht="13.5">
      <c r="B15" s="22"/>
      <c r="C15" s="24"/>
    </row>
    <row r="16" spans="2:8" ht="13.5">
      <c r="B16" s="22"/>
      <c r="C16" s="24"/>
      <c r="H16" s="28"/>
    </row>
    <row r="17" spans="2:3" ht="13.5">
      <c r="B17" s="22"/>
      <c r="C17" s="24"/>
    </row>
    <row r="18" spans="2:3" ht="13.5">
      <c r="B18" s="22"/>
      <c r="C18" s="24"/>
    </row>
    <row r="19" spans="2:3" ht="13.5">
      <c r="B19" s="22"/>
      <c r="C19" s="24"/>
    </row>
    <row r="20" spans="2:3" ht="13.5">
      <c r="B20" s="22"/>
      <c r="C20" s="24"/>
    </row>
    <row r="21" spans="2:3" ht="13.5">
      <c r="B21" s="22"/>
      <c r="C21" s="24"/>
    </row>
    <row r="22" spans="2:3" ht="13.5">
      <c r="B22" s="22"/>
      <c r="C22" s="24"/>
    </row>
    <row r="23" spans="2:3" ht="13.5">
      <c r="B23" s="22"/>
      <c r="C23" s="24"/>
    </row>
    <row r="24" spans="2:3" ht="13.5">
      <c r="B24" s="22"/>
      <c r="C24" s="24"/>
    </row>
    <row r="25" spans="2:3" ht="13.5">
      <c r="B25" s="22"/>
      <c r="C25" s="24"/>
    </row>
    <row r="26" spans="2:3" ht="13.5">
      <c r="B26" s="22"/>
      <c r="C26" s="24"/>
    </row>
    <row r="27" spans="2:3" ht="13.5">
      <c r="B27" s="22"/>
      <c r="C27" s="24"/>
    </row>
    <row r="28" spans="2:3" ht="13.5">
      <c r="B28" s="27" t="s">
        <v>91</v>
      </c>
      <c r="C28" s="29">
        <f>SUM(C6:C27)</f>
        <v>1300000</v>
      </c>
    </row>
  </sheetData>
  <sheetProtection/>
  <mergeCells count="1">
    <mergeCell ref="B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谷川公認会計士事務所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谷川公一</dc:creator>
  <cp:keywords/>
  <dc:description/>
  <cp:lastModifiedBy>谷川公一</cp:lastModifiedBy>
  <cp:lastPrinted>2008-06-25T07:46:22Z</cp:lastPrinted>
  <dcterms:created xsi:type="dcterms:W3CDTF">2003-05-06T08:56:38Z</dcterms:created>
  <dcterms:modified xsi:type="dcterms:W3CDTF">2011-08-26T08:25:06Z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1286118527</vt:i4>
  </property>
  <property fmtid="{D5CDD505-2E9C-101B-9397-08002B2CF9AE}" pid="3" name="_EmailSubject">
    <vt:lpwstr>現金出納帳のサンプル</vt:lpwstr>
  </property>
  <property fmtid="{D5CDD505-2E9C-101B-9397-08002B2CF9AE}" pid="4" name="_AuthorEmail">
    <vt:lpwstr>tanigawa@abeam.ocn.ne.jp</vt:lpwstr>
  </property>
  <property fmtid="{D5CDD505-2E9C-101B-9397-08002B2CF9AE}" pid="5" name="_AuthorEmailDisplayName">
    <vt:lpwstr>谷川公一</vt:lpwstr>
  </property>
  <property fmtid="{D5CDD505-2E9C-101B-9397-08002B2CF9AE}" pid="6" name="_ReviewingToolsShownOnce">
    <vt:lpwstr/>
  </property>
</Properties>
</file>